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45" activeTab="0"/>
  </bookViews>
  <sheets>
    <sheet name="Sheet2 (5)" sheetId="1" r:id="rId1"/>
  </sheets>
  <definedNames>
    <definedName name="_xlnm.Print_Area" localSheetId="0">'Sheet2 (5)'!$A$1:$N$22</definedName>
  </definedNames>
  <calcPr fullCalcOnLoad="1"/>
</workbook>
</file>

<file path=xl/sharedStrings.xml><?xml version="1.0" encoding="utf-8"?>
<sst xmlns="http://schemas.openxmlformats.org/spreadsheetml/2006/main" count="78" uniqueCount="57">
  <si>
    <t>人民南路15号大院2栋首层商铺租金招标控制表</t>
  </si>
  <si>
    <t>编号</t>
  </si>
  <si>
    <t>商铺编号、位置</t>
  </si>
  <si>
    <t>原承租单位</t>
  </si>
  <si>
    <t>原合同到期日期</t>
  </si>
  <si>
    <t>拟续约期限</t>
  </si>
  <si>
    <t>面积    （平方米）</t>
  </si>
  <si>
    <t>原每平方米租金（元）</t>
  </si>
  <si>
    <t>招标租金下限每平方米（元）</t>
  </si>
  <si>
    <t>调整百分比</t>
  </si>
  <si>
    <t>招标租金下限每月租金（元）</t>
  </si>
  <si>
    <t>招标租金上限每平方米（元）</t>
  </si>
  <si>
    <t>招标租金上限每月租金（元）</t>
  </si>
  <si>
    <t>收租方式</t>
  </si>
  <si>
    <t>1-2号商铺（人民路边）</t>
  </si>
  <si>
    <t>中国黄金</t>
  </si>
  <si>
    <t>2年</t>
  </si>
  <si>
    <t>先收租金后使用，一次性收齐二年租金</t>
  </si>
  <si>
    <t>3号商铺（人民路边）</t>
  </si>
  <si>
    <t>4-6号商铺（人民路边）</t>
  </si>
  <si>
    <t>金六福</t>
  </si>
  <si>
    <t>7号商铺（春苑一街里）</t>
  </si>
  <si>
    <t>女装</t>
  </si>
  <si>
    <t>8号商铺（春苑一街里）</t>
  </si>
  <si>
    <t>9号商铺（春苑一街里）</t>
  </si>
  <si>
    <t>本色</t>
  </si>
  <si>
    <t>10号商铺（春苑一街里）</t>
  </si>
  <si>
    <t>优酷男装</t>
  </si>
  <si>
    <t>11号商铺（春苑一街里）</t>
  </si>
  <si>
    <t>鱼蛋</t>
  </si>
  <si>
    <t>12号商铺（春苑一街里）</t>
  </si>
  <si>
    <t>好运鱼蛋</t>
  </si>
  <si>
    <t>13号商铺（春苑一街里）</t>
  </si>
  <si>
    <t>为你美化妆</t>
  </si>
  <si>
    <t>14号商铺（春苑一街里）</t>
  </si>
  <si>
    <t>迷情内衣</t>
  </si>
  <si>
    <t>15号商铺（春苑一街里）</t>
  </si>
  <si>
    <t>百度男装</t>
  </si>
  <si>
    <t>16号商铺（春苑一街里）</t>
  </si>
  <si>
    <t>潮流</t>
  </si>
  <si>
    <t>17号商铺（春苑一街里）</t>
  </si>
  <si>
    <t>蝶儿居</t>
  </si>
  <si>
    <t>18号商铺（春苑一街里）</t>
  </si>
  <si>
    <t>天资</t>
  </si>
  <si>
    <t>19号商铺（春苑一街里）</t>
  </si>
  <si>
    <t>心随衣动</t>
  </si>
  <si>
    <t>20号商铺（春苑一街里）</t>
  </si>
  <si>
    <t>风彩衣林</t>
  </si>
  <si>
    <t>21号商铺（春苑一街里）</t>
  </si>
  <si>
    <t>艺灵美甲</t>
  </si>
  <si>
    <t>22号商铺（春苑一街里）</t>
  </si>
  <si>
    <t>铺位/仓库</t>
  </si>
  <si>
    <t>13.26/10</t>
  </si>
  <si>
    <t>150/30</t>
  </si>
  <si>
    <t>165/33</t>
  </si>
  <si>
    <t>180/36</t>
  </si>
  <si>
    <t>注：投标报价必须在上限和下限之间（含上、下限），且报价须为整元，否则视为废标。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</si>
</sst>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14"/>
      <name val="仿宋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  <font>
      <sz val="12"/>
      <color theme="1"/>
      <name val="仿宋"/>
      <family val="3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41" applyFont="1" applyBorder="1" applyAlignment="1">
      <alignment horizontal="center" vertical="center" wrapText="1"/>
      <protection/>
    </xf>
    <xf numFmtId="0" fontId="46" fillId="0" borderId="9" xfId="41" applyFont="1" applyBorder="1" applyAlignment="1">
      <alignment horizontal="center" vertical="center" wrapText="1"/>
      <protection/>
    </xf>
    <xf numFmtId="31" fontId="5" fillId="0" borderId="9" xfId="40" applyNumberFormat="1" applyFont="1" applyBorder="1" applyAlignment="1">
      <alignment horizontal="center" vertical="center"/>
      <protection/>
    </xf>
    <xf numFmtId="176" fontId="45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9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A1">
      <selection activeCell="N3" sqref="N3:N21"/>
    </sheetView>
  </sheetViews>
  <sheetFormatPr defaultColWidth="9.00390625" defaultRowHeight="15"/>
  <cols>
    <col min="1" max="1" width="4.421875" style="0" customWidth="1"/>
    <col min="2" max="2" width="28.140625" style="0" customWidth="1"/>
    <col min="3" max="3" width="14.00390625" style="0" customWidth="1"/>
    <col min="4" max="4" width="17.28125" style="0" customWidth="1"/>
    <col min="5" max="5" width="7.28125" style="0" customWidth="1"/>
    <col min="6" max="6" width="10.8515625" style="0" customWidth="1"/>
    <col min="7" max="7" width="11.57421875" style="0" customWidth="1"/>
    <col min="8" max="8" width="11.28125" style="0" customWidth="1"/>
    <col min="9" max="9" width="6.57421875" style="0" customWidth="1"/>
    <col min="10" max="10" width="12.140625" style="0" customWidth="1"/>
    <col min="11" max="11" width="11.28125" style="0" customWidth="1"/>
    <col min="12" max="12" width="7.7109375" style="0" customWidth="1"/>
    <col min="13" max="13" width="13.421875" style="0" customWidth="1"/>
    <col min="14" max="14" width="6.421875" style="0" customWidth="1"/>
    <col min="17" max="17" width="10.421875" style="0" customWidth="1"/>
    <col min="18" max="18" width="11.421875" style="0" customWidth="1"/>
  </cols>
  <sheetData>
    <row r="1" spans="1:14" ht="31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93" customHeight="1">
      <c r="A2" s="1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1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4" t="s">
        <v>11</v>
      </c>
      <c r="L2" s="3" t="s">
        <v>9</v>
      </c>
      <c r="M2" s="3" t="s">
        <v>12</v>
      </c>
      <c r="N2" s="1" t="s">
        <v>13</v>
      </c>
    </row>
    <row r="3" spans="1:14" ht="22.5" customHeight="1">
      <c r="A3" s="2">
        <v>1</v>
      </c>
      <c r="B3" s="2" t="s">
        <v>14</v>
      </c>
      <c r="C3" s="1" t="s">
        <v>15</v>
      </c>
      <c r="D3" s="5">
        <v>43131</v>
      </c>
      <c r="E3" s="6" t="s">
        <v>16</v>
      </c>
      <c r="F3" s="1">
        <v>50.75</v>
      </c>
      <c r="G3" s="1">
        <v>230</v>
      </c>
      <c r="H3" s="7">
        <f>G3*1.1</f>
        <v>253</v>
      </c>
      <c r="I3" s="10">
        <f aca="true" t="shared" si="0" ref="I3:I20">(H3-G3)/G3</f>
        <v>0.1</v>
      </c>
      <c r="J3" s="6">
        <f aca="true" t="shared" si="1" ref="J3:J20">H3*F3</f>
        <v>12839.75</v>
      </c>
      <c r="K3" s="7">
        <f>G3*1.2</f>
        <v>276</v>
      </c>
      <c r="L3" s="10">
        <f>(K3-G3)/G3</f>
        <v>0.2</v>
      </c>
      <c r="M3" s="6">
        <f>K3*F3</f>
        <v>14007</v>
      </c>
      <c r="N3" s="15" t="s">
        <v>17</v>
      </c>
    </row>
    <row r="4" spans="1:14" ht="22.5" customHeight="1">
      <c r="A4" s="2">
        <v>2</v>
      </c>
      <c r="B4" s="2" t="s">
        <v>18</v>
      </c>
      <c r="C4" s="1" t="s">
        <v>15</v>
      </c>
      <c r="D4" s="5">
        <v>43131</v>
      </c>
      <c r="E4" s="6" t="s">
        <v>16</v>
      </c>
      <c r="F4" s="1">
        <v>25</v>
      </c>
      <c r="G4" s="1">
        <v>230</v>
      </c>
      <c r="H4" s="7">
        <f aca="true" t="shared" si="2" ref="H4:H20">G4*1.1</f>
        <v>253</v>
      </c>
      <c r="I4" s="10">
        <f t="shared" si="0"/>
        <v>0.1</v>
      </c>
      <c r="J4" s="6">
        <f t="shared" si="1"/>
        <v>6325</v>
      </c>
      <c r="K4" s="7">
        <f aca="true" t="shared" si="3" ref="K4:K20">G4*1.2</f>
        <v>276</v>
      </c>
      <c r="L4" s="10">
        <f aca="true" t="shared" si="4" ref="L4:L20">(K4-G4)/G4</f>
        <v>0.2</v>
      </c>
      <c r="M4" s="6">
        <f aca="true" t="shared" si="5" ref="M4:M20">K4*F4</f>
        <v>6900</v>
      </c>
      <c r="N4" s="16"/>
    </row>
    <row r="5" spans="1:14" ht="22.5" customHeight="1">
      <c r="A5" s="2">
        <v>3</v>
      </c>
      <c r="B5" s="2" t="s">
        <v>19</v>
      </c>
      <c r="C5" s="2" t="s">
        <v>20</v>
      </c>
      <c r="D5" s="5">
        <v>43131</v>
      </c>
      <c r="E5" s="6" t="s">
        <v>16</v>
      </c>
      <c r="F5" s="1">
        <v>114.4</v>
      </c>
      <c r="G5" s="1">
        <v>230</v>
      </c>
      <c r="H5" s="7">
        <f t="shared" si="2"/>
        <v>253</v>
      </c>
      <c r="I5" s="10">
        <f t="shared" si="0"/>
        <v>0.1</v>
      </c>
      <c r="J5" s="6">
        <f t="shared" si="1"/>
        <v>28943.2</v>
      </c>
      <c r="K5" s="7">
        <f t="shared" si="3"/>
        <v>276</v>
      </c>
      <c r="L5" s="10">
        <f t="shared" si="4"/>
        <v>0.2</v>
      </c>
      <c r="M5" s="6">
        <f t="shared" si="5"/>
        <v>31574.4</v>
      </c>
      <c r="N5" s="16"/>
    </row>
    <row r="6" spans="1:14" ht="22.5" customHeight="1">
      <c r="A6" s="2">
        <v>4</v>
      </c>
      <c r="B6" s="2" t="s">
        <v>21</v>
      </c>
      <c r="C6" s="1" t="s">
        <v>22</v>
      </c>
      <c r="D6" s="5">
        <v>43131</v>
      </c>
      <c r="E6" s="6" t="s">
        <v>16</v>
      </c>
      <c r="F6" s="1">
        <v>24.4</v>
      </c>
      <c r="G6" s="1">
        <v>210</v>
      </c>
      <c r="H6" s="7">
        <f t="shared" si="2"/>
        <v>231</v>
      </c>
      <c r="I6" s="10">
        <f t="shared" si="0"/>
        <v>0.1</v>
      </c>
      <c r="J6" s="6">
        <f t="shared" si="1"/>
        <v>5636.4</v>
      </c>
      <c r="K6" s="7">
        <f t="shared" si="3"/>
        <v>252</v>
      </c>
      <c r="L6" s="10">
        <f t="shared" si="4"/>
        <v>0.2</v>
      </c>
      <c r="M6" s="6">
        <f t="shared" si="5"/>
        <v>6148.8</v>
      </c>
      <c r="N6" s="16"/>
    </row>
    <row r="7" spans="1:14" ht="22.5" customHeight="1">
      <c r="A7" s="2">
        <v>5</v>
      </c>
      <c r="B7" s="2" t="s">
        <v>23</v>
      </c>
      <c r="C7" s="1" t="s">
        <v>22</v>
      </c>
      <c r="D7" s="5">
        <v>43131</v>
      </c>
      <c r="E7" s="6" t="s">
        <v>16</v>
      </c>
      <c r="F7" s="1">
        <v>21.3</v>
      </c>
      <c r="G7" s="1">
        <v>210</v>
      </c>
      <c r="H7" s="7">
        <f t="shared" si="2"/>
        <v>231</v>
      </c>
      <c r="I7" s="10">
        <f t="shared" si="0"/>
        <v>0.1</v>
      </c>
      <c r="J7" s="6">
        <f t="shared" si="1"/>
        <v>4920.3</v>
      </c>
      <c r="K7" s="7">
        <f t="shared" si="3"/>
        <v>252</v>
      </c>
      <c r="L7" s="10">
        <f t="shared" si="4"/>
        <v>0.2</v>
      </c>
      <c r="M7" s="6">
        <f t="shared" si="5"/>
        <v>5367.6</v>
      </c>
      <c r="N7" s="16"/>
    </row>
    <row r="8" spans="1:14" ht="22.5" customHeight="1">
      <c r="A8" s="2">
        <v>6</v>
      </c>
      <c r="B8" s="2" t="s">
        <v>24</v>
      </c>
      <c r="C8" s="1" t="s">
        <v>25</v>
      </c>
      <c r="D8" s="5">
        <v>43131</v>
      </c>
      <c r="E8" s="6" t="s">
        <v>16</v>
      </c>
      <c r="F8" s="1">
        <v>23.4</v>
      </c>
      <c r="G8" s="1">
        <v>210</v>
      </c>
      <c r="H8" s="7">
        <f t="shared" si="2"/>
        <v>231</v>
      </c>
      <c r="I8" s="10">
        <f t="shared" si="0"/>
        <v>0.1</v>
      </c>
      <c r="J8" s="6">
        <f t="shared" si="1"/>
        <v>5405.4</v>
      </c>
      <c r="K8" s="7">
        <f t="shared" si="3"/>
        <v>252</v>
      </c>
      <c r="L8" s="10">
        <f t="shared" si="4"/>
        <v>0.2</v>
      </c>
      <c r="M8" s="6">
        <f t="shared" si="5"/>
        <v>5896.8</v>
      </c>
      <c r="N8" s="16"/>
    </row>
    <row r="9" spans="1:14" ht="22.5" customHeight="1">
      <c r="A9" s="2">
        <v>7</v>
      </c>
      <c r="B9" s="2" t="s">
        <v>26</v>
      </c>
      <c r="C9" s="1" t="s">
        <v>27</v>
      </c>
      <c r="D9" s="5">
        <v>43131</v>
      </c>
      <c r="E9" s="6" t="s">
        <v>16</v>
      </c>
      <c r="F9" s="1">
        <v>23.4</v>
      </c>
      <c r="G9" s="1">
        <v>200</v>
      </c>
      <c r="H9" s="7">
        <f t="shared" si="2"/>
        <v>220</v>
      </c>
      <c r="I9" s="10">
        <f t="shared" si="0"/>
        <v>0.1</v>
      </c>
      <c r="J9" s="6">
        <f t="shared" si="1"/>
        <v>5148</v>
      </c>
      <c r="K9" s="7">
        <f t="shared" si="3"/>
        <v>240</v>
      </c>
      <c r="L9" s="10">
        <f t="shared" si="4"/>
        <v>0.2</v>
      </c>
      <c r="M9" s="6">
        <f t="shared" si="5"/>
        <v>5616</v>
      </c>
      <c r="N9" s="16"/>
    </row>
    <row r="10" spans="1:14" ht="22.5" customHeight="1">
      <c r="A10" s="2">
        <v>8</v>
      </c>
      <c r="B10" s="2" t="s">
        <v>28</v>
      </c>
      <c r="C10" s="1" t="s">
        <v>29</v>
      </c>
      <c r="D10" s="5">
        <v>43131</v>
      </c>
      <c r="E10" s="6" t="s">
        <v>16</v>
      </c>
      <c r="F10" s="1">
        <v>21.3</v>
      </c>
      <c r="G10" s="1">
        <v>200</v>
      </c>
      <c r="H10" s="7">
        <f t="shared" si="2"/>
        <v>220</v>
      </c>
      <c r="I10" s="10">
        <f t="shared" si="0"/>
        <v>0.1</v>
      </c>
      <c r="J10" s="6">
        <f t="shared" si="1"/>
        <v>4686</v>
      </c>
      <c r="K10" s="7">
        <f t="shared" si="3"/>
        <v>240</v>
      </c>
      <c r="L10" s="10">
        <f t="shared" si="4"/>
        <v>0.2</v>
      </c>
      <c r="M10" s="6">
        <f t="shared" si="5"/>
        <v>5112</v>
      </c>
      <c r="N10" s="16"/>
    </row>
    <row r="11" spans="1:14" ht="22.5" customHeight="1">
      <c r="A11" s="2">
        <v>9</v>
      </c>
      <c r="B11" s="2" t="s">
        <v>30</v>
      </c>
      <c r="C11" s="1" t="s">
        <v>31</v>
      </c>
      <c r="D11" s="5">
        <v>43131</v>
      </c>
      <c r="E11" s="6" t="s">
        <v>16</v>
      </c>
      <c r="F11" s="1">
        <v>24.4</v>
      </c>
      <c r="G11" s="1">
        <v>200</v>
      </c>
      <c r="H11" s="7">
        <f t="shared" si="2"/>
        <v>220</v>
      </c>
      <c r="I11" s="10">
        <f t="shared" si="0"/>
        <v>0.1</v>
      </c>
      <c r="J11" s="6">
        <f t="shared" si="1"/>
        <v>5368</v>
      </c>
      <c r="K11" s="7">
        <f t="shared" si="3"/>
        <v>240</v>
      </c>
      <c r="L11" s="10">
        <f t="shared" si="4"/>
        <v>0.2</v>
      </c>
      <c r="M11" s="6">
        <f t="shared" si="5"/>
        <v>5856</v>
      </c>
      <c r="N11" s="16"/>
    </row>
    <row r="12" spans="1:14" ht="22.5" customHeight="1">
      <c r="A12" s="2">
        <v>10</v>
      </c>
      <c r="B12" s="2" t="s">
        <v>32</v>
      </c>
      <c r="C12" s="1" t="s">
        <v>33</v>
      </c>
      <c r="D12" s="5">
        <v>43131</v>
      </c>
      <c r="E12" s="6" t="s">
        <v>16</v>
      </c>
      <c r="F12" s="1">
        <v>24.4</v>
      </c>
      <c r="G12" s="1">
        <v>190</v>
      </c>
      <c r="H12" s="7">
        <f t="shared" si="2"/>
        <v>209</v>
      </c>
      <c r="I12" s="10">
        <f t="shared" si="0"/>
        <v>0.1</v>
      </c>
      <c r="J12" s="6">
        <f t="shared" si="1"/>
        <v>5099.6</v>
      </c>
      <c r="K12" s="7">
        <f t="shared" si="3"/>
        <v>228</v>
      </c>
      <c r="L12" s="10">
        <f t="shared" si="4"/>
        <v>0.2</v>
      </c>
      <c r="M12" s="6">
        <f t="shared" si="5"/>
        <v>5563.2</v>
      </c>
      <c r="N12" s="16"/>
    </row>
    <row r="13" spans="1:14" ht="22.5" customHeight="1">
      <c r="A13" s="2">
        <v>11</v>
      </c>
      <c r="B13" s="2" t="s">
        <v>34</v>
      </c>
      <c r="C13" s="1" t="s">
        <v>35</v>
      </c>
      <c r="D13" s="5">
        <v>43131</v>
      </c>
      <c r="E13" s="6" t="s">
        <v>16</v>
      </c>
      <c r="F13" s="1">
        <v>21.3</v>
      </c>
      <c r="G13" s="1">
        <v>190</v>
      </c>
      <c r="H13" s="7">
        <f t="shared" si="2"/>
        <v>209</v>
      </c>
      <c r="I13" s="10">
        <f t="shared" si="0"/>
        <v>0.1</v>
      </c>
      <c r="J13" s="6">
        <f t="shared" si="1"/>
        <v>4451.7</v>
      </c>
      <c r="K13" s="7">
        <f t="shared" si="3"/>
        <v>228</v>
      </c>
      <c r="L13" s="10">
        <f t="shared" si="4"/>
        <v>0.2</v>
      </c>
      <c r="M13" s="6">
        <f t="shared" si="5"/>
        <v>4856.4</v>
      </c>
      <c r="N13" s="16"/>
    </row>
    <row r="14" spans="1:14" ht="22.5" customHeight="1">
      <c r="A14" s="2">
        <v>12</v>
      </c>
      <c r="B14" s="2" t="s">
        <v>36</v>
      </c>
      <c r="C14" s="1" t="s">
        <v>37</v>
      </c>
      <c r="D14" s="5">
        <v>43131</v>
      </c>
      <c r="E14" s="6" t="s">
        <v>16</v>
      </c>
      <c r="F14" s="1">
        <v>23.4</v>
      </c>
      <c r="G14" s="1">
        <v>190</v>
      </c>
      <c r="H14" s="7">
        <f t="shared" si="2"/>
        <v>209</v>
      </c>
      <c r="I14" s="10">
        <f t="shared" si="0"/>
        <v>0.1</v>
      </c>
      <c r="J14" s="6">
        <f t="shared" si="1"/>
        <v>4890.6</v>
      </c>
      <c r="K14" s="7">
        <f t="shared" si="3"/>
        <v>228</v>
      </c>
      <c r="L14" s="10">
        <f t="shared" si="4"/>
        <v>0.2</v>
      </c>
      <c r="M14" s="6">
        <f t="shared" si="5"/>
        <v>5335.2</v>
      </c>
      <c r="N14" s="16"/>
    </row>
    <row r="15" spans="1:14" ht="22.5" customHeight="1">
      <c r="A15" s="2">
        <v>13</v>
      </c>
      <c r="B15" s="2" t="s">
        <v>38</v>
      </c>
      <c r="C15" s="1" t="s">
        <v>39</v>
      </c>
      <c r="D15" s="5">
        <v>43131</v>
      </c>
      <c r="E15" s="6" t="s">
        <v>16</v>
      </c>
      <c r="F15" s="1">
        <v>23.4</v>
      </c>
      <c r="G15" s="1">
        <v>180</v>
      </c>
      <c r="H15" s="7">
        <f t="shared" si="2"/>
        <v>198</v>
      </c>
      <c r="I15" s="10">
        <f t="shared" si="0"/>
        <v>0.1</v>
      </c>
      <c r="J15" s="6">
        <f t="shared" si="1"/>
        <v>4633.2</v>
      </c>
      <c r="K15" s="7">
        <f t="shared" si="3"/>
        <v>216</v>
      </c>
      <c r="L15" s="10">
        <f t="shared" si="4"/>
        <v>0.2</v>
      </c>
      <c r="M15" s="6">
        <f t="shared" si="5"/>
        <v>5054.4</v>
      </c>
      <c r="N15" s="16"/>
    </row>
    <row r="16" spans="1:14" ht="22.5" customHeight="1">
      <c r="A16" s="2">
        <v>14</v>
      </c>
      <c r="B16" s="2" t="s">
        <v>40</v>
      </c>
      <c r="C16" s="1" t="s">
        <v>41</v>
      </c>
      <c r="D16" s="5">
        <v>43131</v>
      </c>
      <c r="E16" s="6" t="s">
        <v>16</v>
      </c>
      <c r="F16" s="1">
        <v>21.3</v>
      </c>
      <c r="G16" s="1">
        <v>180</v>
      </c>
      <c r="H16" s="7">
        <f t="shared" si="2"/>
        <v>198</v>
      </c>
      <c r="I16" s="10">
        <f t="shared" si="0"/>
        <v>0.1</v>
      </c>
      <c r="J16" s="6">
        <f t="shared" si="1"/>
        <v>4217.4</v>
      </c>
      <c r="K16" s="7">
        <f t="shared" si="3"/>
        <v>216</v>
      </c>
      <c r="L16" s="10">
        <f t="shared" si="4"/>
        <v>0.2</v>
      </c>
      <c r="M16" s="6">
        <f t="shared" si="5"/>
        <v>4600.8</v>
      </c>
      <c r="N16" s="16"/>
    </row>
    <row r="17" spans="1:14" ht="22.5" customHeight="1">
      <c r="A17" s="2">
        <v>15</v>
      </c>
      <c r="B17" s="2" t="s">
        <v>42</v>
      </c>
      <c r="C17" s="1" t="s">
        <v>43</v>
      </c>
      <c r="D17" s="5">
        <v>43131</v>
      </c>
      <c r="E17" s="6" t="s">
        <v>16</v>
      </c>
      <c r="F17" s="1">
        <v>26.5</v>
      </c>
      <c r="G17" s="1">
        <v>180</v>
      </c>
      <c r="H17" s="7">
        <f t="shared" si="2"/>
        <v>198</v>
      </c>
      <c r="I17" s="10">
        <f t="shared" si="0"/>
        <v>0.1</v>
      </c>
      <c r="J17" s="6">
        <f t="shared" si="1"/>
        <v>5247</v>
      </c>
      <c r="K17" s="7">
        <f t="shared" si="3"/>
        <v>216</v>
      </c>
      <c r="L17" s="10">
        <f t="shared" si="4"/>
        <v>0.2</v>
      </c>
      <c r="M17" s="6">
        <f t="shared" si="5"/>
        <v>5724</v>
      </c>
      <c r="N17" s="16"/>
    </row>
    <row r="18" spans="1:14" ht="22.5" customHeight="1">
      <c r="A18" s="2">
        <v>16</v>
      </c>
      <c r="B18" s="2" t="s">
        <v>44</v>
      </c>
      <c r="C18" s="1" t="s">
        <v>45</v>
      </c>
      <c r="D18" s="5">
        <v>43131</v>
      </c>
      <c r="E18" s="6" t="s">
        <v>16</v>
      </c>
      <c r="F18" s="1">
        <v>26.5</v>
      </c>
      <c r="G18" s="1">
        <v>170</v>
      </c>
      <c r="H18" s="7">
        <f t="shared" si="2"/>
        <v>187</v>
      </c>
      <c r="I18" s="10">
        <f t="shared" si="0"/>
        <v>0.1</v>
      </c>
      <c r="J18" s="6">
        <f t="shared" si="1"/>
        <v>4955.5</v>
      </c>
      <c r="K18" s="7">
        <f t="shared" si="3"/>
        <v>204</v>
      </c>
      <c r="L18" s="10">
        <f t="shared" si="4"/>
        <v>0.2</v>
      </c>
      <c r="M18" s="6">
        <f t="shared" si="5"/>
        <v>5406</v>
      </c>
      <c r="N18" s="16"/>
    </row>
    <row r="19" spans="1:14" ht="22.5" customHeight="1">
      <c r="A19" s="2">
        <v>17</v>
      </c>
      <c r="B19" s="2" t="s">
        <v>46</v>
      </c>
      <c r="C19" s="1" t="s">
        <v>47</v>
      </c>
      <c r="D19" s="5">
        <v>43131</v>
      </c>
      <c r="E19" s="6" t="s">
        <v>16</v>
      </c>
      <c r="F19" s="1">
        <v>21.3</v>
      </c>
      <c r="G19" s="1">
        <v>170</v>
      </c>
      <c r="H19" s="7">
        <f t="shared" si="2"/>
        <v>187</v>
      </c>
      <c r="I19" s="10">
        <f t="shared" si="0"/>
        <v>0.1</v>
      </c>
      <c r="J19" s="6">
        <f t="shared" si="1"/>
        <v>3983.1</v>
      </c>
      <c r="K19" s="7">
        <f t="shared" si="3"/>
        <v>204</v>
      </c>
      <c r="L19" s="10">
        <f t="shared" si="4"/>
        <v>0.2</v>
      </c>
      <c r="M19" s="6">
        <f t="shared" si="5"/>
        <v>4345.2</v>
      </c>
      <c r="N19" s="16"/>
    </row>
    <row r="20" spans="1:14" ht="22.5" customHeight="1">
      <c r="A20" s="2">
        <v>18</v>
      </c>
      <c r="B20" s="2" t="s">
        <v>48</v>
      </c>
      <c r="C20" s="1" t="s">
        <v>49</v>
      </c>
      <c r="D20" s="5">
        <v>43131</v>
      </c>
      <c r="E20" s="6" t="s">
        <v>16</v>
      </c>
      <c r="F20" s="1">
        <v>23.4</v>
      </c>
      <c r="G20" s="1">
        <v>170</v>
      </c>
      <c r="H20" s="7">
        <f t="shared" si="2"/>
        <v>187</v>
      </c>
      <c r="I20" s="10">
        <f t="shared" si="0"/>
        <v>0.1</v>
      </c>
      <c r="J20" s="6">
        <f t="shared" si="1"/>
        <v>4375.8</v>
      </c>
      <c r="K20" s="7">
        <f t="shared" si="3"/>
        <v>204</v>
      </c>
      <c r="L20" s="10">
        <f t="shared" si="4"/>
        <v>0.2</v>
      </c>
      <c r="M20" s="6">
        <f t="shared" si="5"/>
        <v>4773.6</v>
      </c>
      <c r="N20" s="16"/>
    </row>
    <row r="21" spans="1:14" ht="22.5" customHeight="1">
      <c r="A21" s="2">
        <v>19</v>
      </c>
      <c r="B21" s="2" t="s">
        <v>50</v>
      </c>
      <c r="C21" s="1" t="s">
        <v>51</v>
      </c>
      <c r="D21" s="5">
        <v>43131</v>
      </c>
      <c r="E21" s="6" t="s">
        <v>16</v>
      </c>
      <c r="F21" s="8" t="s">
        <v>52</v>
      </c>
      <c r="G21" s="1" t="s">
        <v>53</v>
      </c>
      <c r="H21" s="9" t="s">
        <v>54</v>
      </c>
      <c r="I21" s="10">
        <v>0.1</v>
      </c>
      <c r="J21" s="11">
        <v>2517.9</v>
      </c>
      <c r="K21" s="9" t="s">
        <v>55</v>
      </c>
      <c r="L21" s="10">
        <v>0.2</v>
      </c>
      <c r="M21" s="6">
        <v>2746.8</v>
      </c>
      <c r="N21" s="17"/>
    </row>
    <row r="22" spans="1:14" ht="22.5" customHeight="1">
      <c r="A22" s="13" t="s">
        <v>56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</sheetData>
  <sheetProtection/>
  <mergeCells count="3">
    <mergeCell ref="A1:N1"/>
    <mergeCell ref="A22:N22"/>
    <mergeCell ref="N3:N21"/>
  </mergeCells>
  <printOptions/>
  <pageMargins left="0.700694444444445" right="0.700694444444445" top="0.751388888888889" bottom="0.751388888888889" header="0.297916666666667" footer="0.29791666666666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凌富国</dc:creator>
  <cp:keywords/>
  <dc:description/>
  <cp:lastModifiedBy>陈荣敏</cp:lastModifiedBy>
  <dcterms:created xsi:type="dcterms:W3CDTF">2017-11-20T01:32:00Z</dcterms:created>
  <dcterms:modified xsi:type="dcterms:W3CDTF">2017-12-06T01:39:20Z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